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24" i="1"/>
  <c r="G23" i="1"/>
  <c r="G19" i="2"/>
  <c r="H22" i="2"/>
  <c r="H17" i="2"/>
  <c r="F17" i="2"/>
  <c r="H16" i="2"/>
  <c r="F16" i="2"/>
  <c r="H15" i="2"/>
  <c r="F15" i="2"/>
  <c r="F14" i="2"/>
  <c r="H14" i="2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F7" i="2"/>
  <c r="F8" i="2"/>
  <c r="F9" i="2"/>
  <c r="F10" i="2"/>
  <c r="F11" i="2"/>
  <c r="F12" i="2"/>
  <c r="F13" i="2"/>
  <c r="F6" i="2"/>
  <c r="H13" i="2" l="1"/>
  <c r="H8" i="2"/>
  <c r="H7" i="2"/>
  <c r="H9" i="2"/>
  <c r="H10" i="2"/>
  <c r="H11" i="2"/>
  <c r="H12" i="2"/>
  <c r="H21" i="1" l="1"/>
  <c r="H19" i="1"/>
  <c r="H18" i="1"/>
  <c r="H17" i="1"/>
  <c r="H16" i="1"/>
  <c r="H15" i="1"/>
  <c r="H14" i="1"/>
  <c r="H13" i="1"/>
  <c r="H7" i="1" l="1"/>
  <c r="H8" i="1"/>
  <c r="H9" i="1"/>
  <c r="H10" i="1"/>
  <c r="H11" i="1"/>
  <c r="H12" i="1"/>
  <c r="H20" i="1"/>
  <c r="H6" i="2" l="1"/>
  <c r="H24" i="2" l="1"/>
  <c r="H6" i="1"/>
  <c r="H26" i="1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<sst xmlns="http://schemas.openxmlformats.org/spreadsheetml/2006/main" count="27" uniqueCount="14">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</sst>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1" xfId="0" applyNumberFormat="1" applyFont="1" applyBorder="1"/>
    <xf numFmtId="165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4"/>
  <sheetViews>
    <sheetView tabSelected="1" topLeftCell="A3" workbookViewId="0">
      <selection activeCell="H29" sqref="H29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5" t="s">
        <v>6</v>
      </c>
    </row>
    <row r="6" spans="2:8" x14ac:dyDescent="0.25">
      <c r="B6" s="3">
        <v>204</v>
      </c>
      <c r="C6" s="4">
        <v>42334</v>
      </c>
      <c r="D6" s="4">
        <v>42334</v>
      </c>
      <c r="E6" s="3">
        <v>0</v>
      </c>
      <c r="F6" s="3">
        <f>E6-30</f>
        <v>-30</v>
      </c>
      <c r="G6" s="19">
        <v>449</v>
      </c>
      <c r="H6" s="21">
        <f t="shared" ref="H6:H21" si="0">G6*F6</f>
        <v>-13470</v>
      </c>
    </row>
    <row r="7" spans="2:8" x14ac:dyDescent="0.25">
      <c r="B7" s="3">
        <v>206</v>
      </c>
      <c r="C7" s="4">
        <v>42309</v>
      </c>
      <c r="D7" s="4">
        <v>42317</v>
      </c>
      <c r="E7" s="3">
        <v>8</v>
      </c>
      <c r="F7" s="3">
        <f t="shared" ref="F7:F21" si="1">E7-30</f>
        <v>-22</v>
      </c>
      <c r="G7" s="19">
        <v>2472.67</v>
      </c>
      <c r="H7" s="21">
        <f t="shared" si="0"/>
        <v>-54398.740000000005</v>
      </c>
    </row>
    <row r="8" spans="2:8" x14ac:dyDescent="0.25">
      <c r="B8" s="3">
        <v>208</v>
      </c>
      <c r="C8" s="4">
        <v>42335</v>
      </c>
      <c r="D8" s="4">
        <v>42338</v>
      </c>
      <c r="E8" s="3">
        <v>3</v>
      </c>
      <c r="F8" s="3">
        <f t="shared" si="1"/>
        <v>-27</v>
      </c>
      <c r="G8" s="19">
        <v>196.02</v>
      </c>
      <c r="H8" s="21">
        <f t="shared" si="0"/>
        <v>-5292.54</v>
      </c>
    </row>
    <row r="9" spans="2:8" x14ac:dyDescent="0.25">
      <c r="B9" s="1">
        <v>209</v>
      </c>
      <c r="C9" s="14">
        <v>42309</v>
      </c>
      <c r="D9" s="14">
        <v>42314</v>
      </c>
      <c r="E9" s="1">
        <v>5</v>
      </c>
      <c r="F9" s="3">
        <f t="shared" si="1"/>
        <v>-25</v>
      </c>
      <c r="G9" s="19">
        <v>100.01</v>
      </c>
      <c r="H9" s="21">
        <f t="shared" si="0"/>
        <v>-2500.25</v>
      </c>
    </row>
    <row r="10" spans="2:8" x14ac:dyDescent="0.25">
      <c r="B10" s="3">
        <v>210</v>
      </c>
      <c r="C10" s="4">
        <v>42314</v>
      </c>
      <c r="D10" s="4">
        <v>42326</v>
      </c>
      <c r="E10" s="3">
        <v>12</v>
      </c>
      <c r="F10" s="3">
        <f t="shared" si="1"/>
        <v>-18</v>
      </c>
      <c r="G10" s="19">
        <v>514.25</v>
      </c>
      <c r="H10" s="21">
        <f t="shared" si="0"/>
        <v>-9256.5</v>
      </c>
    </row>
    <row r="11" spans="2:8" x14ac:dyDescent="0.25">
      <c r="B11" s="3">
        <v>213</v>
      </c>
      <c r="C11" s="4">
        <v>42309</v>
      </c>
      <c r="D11" s="4">
        <v>42320</v>
      </c>
      <c r="E11" s="3">
        <v>11</v>
      </c>
      <c r="F11" s="3">
        <f t="shared" si="1"/>
        <v>-19</v>
      </c>
      <c r="G11" s="19">
        <v>239.05</v>
      </c>
      <c r="H11" s="21">
        <f t="shared" si="0"/>
        <v>-4541.95</v>
      </c>
    </row>
    <row r="12" spans="2:8" x14ac:dyDescent="0.25">
      <c r="B12" s="3">
        <v>214</v>
      </c>
      <c r="C12" s="4">
        <v>42312</v>
      </c>
      <c r="D12" s="4">
        <v>42312</v>
      </c>
      <c r="E12" s="3">
        <v>0</v>
      </c>
      <c r="F12" s="3">
        <f t="shared" si="1"/>
        <v>-30</v>
      </c>
      <c r="G12" s="19">
        <v>287.42</v>
      </c>
      <c r="H12" s="21">
        <f t="shared" si="0"/>
        <v>-8622.6</v>
      </c>
    </row>
    <row r="13" spans="2:8" x14ac:dyDescent="0.25">
      <c r="B13" s="3">
        <v>215</v>
      </c>
      <c r="C13" s="4">
        <v>42309</v>
      </c>
      <c r="D13" s="4">
        <v>42310</v>
      </c>
      <c r="E13" s="3">
        <v>1</v>
      </c>
      <c r="F13" s="3">
        <f t="shared" si="1"/>
        <v>-29</v>
      </c>
      <c r="G13" s="19">
        <v>22.37</v>
      </c>
      <c r="H13" s="21">
        <f t="shared" si="0"/>
        <v>-648.73</v>
      </c>
    </row>
    <row r="14" spans="2:8" x14ac:dyDescent="0.25">
      <c r="B14" s="3">
        <v>216</v>
      </c>
      <c r="C14" s="4">
        <v>42325</v>
      </c>
      <c r="D14" s="4">
        <v>42326</v>
      </c>
      <c r="E14" s="3">
        <v>1</v>
      </c>
      <c r="F14" s="3">
        <f t="shared" si="1"/>
        <v>-29</v>
      </c>
      <c r="G14" s="19">
        <v>30</v>
      </c>
      <c r="H14" s="21">
        <f t="shared" si="0"/>
        <v>-870</v>
      </c>
    </row>
    <row r="15" spans="2:8" x14ac:dyDescent="0.25">
      <c r="B15" s="3">
        <v>219</v>
      </c>
      <c r="C15" s="4">
        <v>42335</v>
      </c>
      <c r="D15" s="4">
        <v>42338</v>
      </c>
      <c r="E15" s="3">
        <v>3</v>
      </c>
      <c r="F15" s="3">
        <f t="shared" si="1"/>
        <v>-27</v>
      </c>
      <c r="G15" s="19">
        <v>313.5</v>
      </c>
      <c r="H15" s="21">
        <f t="shared" si="0"/>
        <v>-8464.5</v>
      </c>
    </row>
    <row r="16" spans="2:8" x14ac:dyDescent="0.25">
      <c r="B16" s="3">
        <v>220</v>
      </c>
      <c r="C16" s="4">
        <v>42318</v>
      </c>
      <c r="D16" s="4">
        <v>42318</v>
      </c>
      <c r="E16" s="3">
        <v>0</v>
      </c>
      <c r="F16" s="3">
        <f t="shared" si="1"/>
        <v>-30</v>
      </c>
      <c r="G16" s="19">
        <v>484</v>
      </c>
      <c r="H16" s="21">
        <f t="shared" si="0"/>
        <v>-14520</v>
      </c>
    </row>
    <row r="17" spans="2:8" x14ac:dyDescent="0.25">
      <c r="B17" s="3">
        <v>221</v>
      </c>
      <c r="C17" s="4">
        <v>42319</v>
      </c>
      <c r="D17" s="4">
        <v>42319</v>
      </c>
      <c r="E17" s="3">
        <v>0</v>
      </c>
      <c r="F17" s="3">
        <f t="shared" si="1"/>
        <v>-30</v>
      </c>
      <c r="G17" s="19">
        <v>307.77999999999997</v>
      </c>
      <c r="H17" s="21">
        <f t="shared" si="0"/>
        <v>-9233.4</v>
      </c>
    </row>
    <row r="18" spans="2:8" x14ac:dyDescent="0.25">
      <c r="B18" s="3">
        <v>222</v>
      </c>
      <c r="C18" s="4">
        <v>42325</v>
      </c>
      <c r="D18" s="4">
        <v>42326</v>
      </c>
      <c r="E18" s="3">
        <v>1</v>
      </c>
      <c r="F18" s="3">
        <f t="shared" si="1"/>
        <v>-29</v>
      </c>
      <c r="G18" s="19">
        <v>50</v>
      </c>
      <c r="H18" s="21">
        <f t="shared" si="0"/>
        <v>-1450</v>
      </c>
    </row>
    <row r="19" spans="2:8" x14ac:dyDescent="0.25">
      <c r="B19" s="3">
        <v>226</v>
      </c>
      <c r="C19" s="4">
        <v>42317</v>
      </c>
      <c r="D19" s="4">
        <v>42331</v>
      </c>
      <c r="E19" s="3">
        <v>14</v>
      </c>
      <c r="F19" s="3">
        <f t="shared" si="1"/>
        <v>-16</v>
      </c>
      <c r="G19" s="19">
        <v>3630</v>
      </c>
      <c r="H19" s="21">
        <f t="shared" si="0"/>
        <v>-58080</v>
      </c>
    </row>
    <row r="20" spans="2:8" x14ac:dyDescent="0.25">
      <c r="B20" s="3">
        <v>227</v>
      </c>
      <c r="C20" s="4">
        <v>42312</v>
      </c>
      <c r="D20" s="4">
        <v>42319</v>
      </c>
      <c r="E20" s="3">
        <v>7</v>
      </c>
      <c r="F20" s="3">
        <f t="shared" si="1"/>
        <v>-23</v>
      </c>
      <c r="G20" s="19">
        <v>109.58</v>
      </c>
      <c r="H20" s="21">
        <f t="shared" si="0"/>
        <v>-2520.34</v>
      </c>
    </row>
    <row r="21" spans="2:8" x14ac:dyDescent="0.25">
      <c r="B21" s="3">
        <v>230</v>
      </c>
      <c r="C21" s="4">
        <v>42317</v>
      </c>
      <c r="D21" s="4">
        <v>42319</v>
      </c>
      <c r="E21" s="3">
        <v>2</v>
      </c>
      <c r="F21" s="3">
        <f t="shared" si="1"/>
        <v>-28</v>
      </c>
      <c r="G21" s="19">
        <v>61.04</v>
      </c>
      <c r="H21" s="21">
        <f t="shared" si="0"/>
        <v>-1709.12</v>
      </c>
    </row>
    <row r="23" spans="2:8" x14ac:dyDescent="0.25">
      <c r="B23" s="3"/>
      <c r="C23" s="4"/>
      <c r="D23" s="4"/>
      <c r="E23" s="3"/>
      <c r="F23" s="7" t="s">
        <v>11</v>
      </c>
      <c r="G23" s="8">
        <f>SUM(G6:G21)</f>
        <v>9266.69</v>
      </c>
    </row>
    <row r="24" spans="2:8" x14ac:dyDescent="0.25">
      <c r="B24" s="3"/>
      <c r="C24" s="4"/>
      <c r="D24" s="4"/>
      <c r="E24" s="3"/>
      <c r="F24" s="3"/>
      <c r="G24" s="7" t="s">
        <v>11</v>
      </c>
      <c r="H24" s="8">
        <f>SUM(H6:H21)</f>
        <v>-195578.66999999998</v>
      </c>
    </row>
    <row r="25" spans="2:8" ht="15.75" thickBot="1" x14ac:dyDescent="0.3">
      <c r="B25" s="3"/>
      <c r="C25" s="4"/>
      <c r="D25" s="4"/>
      <c r="E25" s="3"/>
      <c r="F25" s="3"/>
      <c r="G25" s="5"/>
    </row>
    <row r="26" spans="2:8" ht="15.75" thickBot="1" x14ac:dyDescent="0.3">
      <c r="B26" s="3"/>
      <c r="C26" s="4"/>
      <c r="D26" s="4"/>
      <c r="E26" s="22" t="s">
        <v>7</v>
      </c>
      <c r="F26" s="23"/>
      <c r="G26" s="23"/>
      <c r="H26" s="13">
        <f>H24/G23</f>
        <v>-21.105558727010397</v>
      </c>
    </row>
    <row r="30" spans="2:8" x14ac:dyDescent="0.25">
      <c r="B30" s="3"/>
      <c r="C30" s="3"/>
      <c r="D30" s="3"/>
      <c r="E30" s="3"/>
      <c r="F30" s="3"/>
      <c r="G30" s="5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  <c r="G60" s="5"/>
    </row>
    <row r="61" spans="2:7" x14ac:dyDescent="0.25">
      <c r="B61" s="3"/>
      <c r="C61" s="3"/>
      <c r="D61" s="3"/>
      <c r="E61" s="3"/>
      <c r="F61" s="3"/>
      <c r="G61" s="5"/>
    </row>
    <row r="62" spans="2:7" x14ac:dyDescent="0.25">
      <c r="B62" s="3"/>
      <c r="C62" s="3"/>
      <c r="D62" s="3"/>
      <c r="E62" s="3"/>
      <c r="F62" s="3"/>
      <c r="G62" s="5"/>
    </row>
    <row r="63" spans="2:7" x14ac:dyDescent="0.25">
      <c r="B63" s="3"/>
      <c r="C63" s="3"/>
      <c r="D63" s="3"/>
      <c r="E63" s="3"/>
      <c r="F63" s="3"/>
      <c r="G63" s="5"/>
    </row>
    <row r="64" spans="2:7" x14ac:dyDescent="0.25">
      <c r="B64" s="3"/>
      <c r="C64" s="3"/>
      <c r="D64" s="3"/>
      <c r="E64" s="3"/>
      <c r="F64" s="3"/>
      <c r="G64" s="5"/>
    </row>
    <row r="65" spans="2:7" x14ac:dyDescent="0.25">
      <c r="B65" s="3"/>
      <c r="C65" s="3"/>
      <c r="D65" s="3"/>
      <c r="E65" s="3"/>
      <c r="F65" s="3"/>
      <c r="G65" s="5"/>
    </row>
    <row r="66" spans="2:7" x14ac:dyDescent="0.25">
      <c r="B66" s="3"/>
      <c r="C66" s="3"/>
      <c r="D66" s="3"/>
      <c r="E66" s="3"/>
      <c r="F66" s="3"/>
      <c r="G66" s="5"/>
    </row>
    <row r="67" spans="2:7" x14ac:dyDescent="0.25">
      <c r="B67" s="3"/>
      <c r="C67" s="3"/>
      <c r="D67" s="3"/>
      <c r="E67" s="3"/>
      <c r="F67" s="3"/>
      <c r="G67" s="5"/>
    </row>
    <row r="68" spans="2:7" x14ac:dyDescent="0.25">
      <c r="B68" s="3"/>
      <c r="C68" s="3"/>
      <c r="D68" s="3"/>
      <c r="E68" s="3"/>
      <c r="F68" s="3"/>
      <c r="G68" s="5"/>
    </row>
    <row r="69" spans="2:7" x14ac:dyDescent="0.25">
      <c r="B69" s="3"/>
      <c r="C69" s="3"/>
      <c r="D69" s="3"/>
      <c r="E69" s="3"/>
      <c r="F69" s="3"/>
      <c r="G69" s="5"/>
    </row>
    <row r="70" spans="2:7" x14ac:dyDescent="0.25">
      <c r="B70" s="3"/>
      <c r="C70" s="3"/>
      <c r="D70" s="3"/>
      <c r="E70" s="3"/>
      <c r="F70" s="3"/>
      <c r="G70" s="5"/>
    </row>
    <row r="71" spans="2:7" x14ac:dyDescent="0.25">
      <c r="B71" s="3"/>
      <c r="C71" s="3"/>
      <c r="D71" s="3"/>
      <c r="E71" s="3"/>
      <c r="F71" s="3"/>
      <c r="G71" s="5"/>
    </row>
    <row r="72" spans="2:7" x14ac:dyDescent="0.25">
      <c r="B72" s="3"/>
      <c r="C72" s="3"/>
      <c r="D72" s="3"/>
      <c r="E72" s="3"/>
      <c r="F72" s="3"/>
    </row>
    <row r="73" spans="2:7" x14ac:dyDescent="0.25">
      <c r="B73" s="3"/>
      <c r="C73" s="3"/>
      <c r="D73" s="3"/>
      <c r="E73" s="3"/>
      <c r="F73" s="3"/>
    </row>
    <row r="74" spans="2:7" x14ac:dyDescent="0.25">
      <c r="B74" s="3"/>
      <c r="C74" s="3"/>
      <c r="D74" s="3"/>
      <c r="E74" s="3"/>
      <c r="F74" s="3"/>
    </row>
    <row r="75" spans="2:7" x14ac:dyDescent="0.25">
      <c r="B75" s="3"/>
      <c r="C75" s="3"/>
      <c r="D75" s="3"/>
      <c r="E75" s="3"/>
      <c r="F75" s="3"/>
    </row>
    <row r="76" spans="2:7" x14ac:dyDescent="0.25">
      <c r="B76" s="3"/>
      <c r="C76" s="3"/>
      <c r="D76" s="3"/>
      <c r="E76" s="3"/>
      <c r="F76" s="3"/>
    </row>
    <row r="77" spans="2:7" x14ac:dyDescent="0.25">
      <c r="B77" s="3"/>
      <c r="C77" s="3"/>
      <c r="D77" s="3"/>
      <c r="E77" s="3"/>
      <c r="F77" s="3"/>
    </row>
    <row r="78" spans="2:7" x14ac:dyDescent="0.25">
      <c r="B78" s="3"/>
      <c r="C78" s="3"/>
      <c r="D78" s="3"/>
      <c r="E78" s="3"/>
      <c r="F78" s="3"/>
    </row>
    <row r="79" spans="2:7" x14ac:dyDescent="0.25">
      <c r="B79" s="3"/>
      <c r="C79" s="3"/>
      <c r="D79" s="3"/>
      <c r="E79" s="3"/>
      <c r="F79" s="3"/>
    </row>
    <row r="80" spans="2:7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</sheetData>
  <sortState ref="B5:H35">
    <sortCondition ref="C5"/>
  </sortState>
  <mergeCells count="1">
    <mergeCell ref="E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8"/>
  <sheetViews>
    <sheetView workbookViewId="0">
      <selection activeCell="K22" sqref="K22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5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205</v>
      </c>
      <c r="C6" s="9">
        <v>42338</v>
      </c>
      <c r="D6" s="9">
        <v>42338</v>
      </c>
      <c r="E6" s="10">
        <v>0</v>
      </c>
      <c r="F6" s="10">
        <f>E6-30</f>
        <v>-30</v>
      </c>
      <c r="G6" s="21">
        <v>30.42</v>
      </c>
      <c r="H6" s="21">
        <f>G6*F6</f>
        <v>-912.6</v>
      </c>
    </row>
    <row r="7" spans="2:8" x14ac:dyDescent="0.25">
      <c r="B7" s="3">
        <v>207</v>
      </c>
      <c r="C7" s="4">
        <v>42334</v>
      </c>
      <c r="D7" s="9">
        <v>42335</v>
      </c>
      <c r="E7" s="10">
        <v>3</v>
      </c>
      <c r="F7" s="10">
        <f t="shared" ref="F7:F17" si="0">E7-30</f>
        <v>-27</v>
      </c>
      <c r="G7" s="21">
        <v>637.23</v>
      </c>
      <c r="H7" s="21">
        <f t="shared" ref="H7:H17" si="1">G7*F7</f>
        <v>-17205.21</v>
      </c>
    </row>
    <row r="8" spans="2:8" x14ac:dyDescent="0.25">
      <c r="B8" s="3">
        <v>211</v>
      </c>
      <c r="C8" s="4">
        <v>42332</v>
      </c>
      <c r="D8" s="9">
        <v>42333</v>
      </c>
      <c r="E8" s="10">
        <v>5</v>
      </c>
      <c r="F8" s="10">
        <f t="shared" si="0"/>
        <v>-25</v>
      </c>
      <c r="G8" s="21">
        <v>1607.58</v>
      </c>
      <c r="H8" s="21">
        <f t="shared" si="1"/>
        <v>-40189.5</v>
      </c>
    </row>
    <row r="9" spans="2:8" x14ac:dyDescent="0.25">
      <c r="B9" s="1">
        <v>212</v>
      </c>
      <c r="C9" s="14">
        <v>42332</v>
      </c>
      <c r="D9" s="14">
        <v>42333</v>
      </c>
      <c r="E9" s="1">
        <v>5</v>
      </c>
      <c r="F9" s="10">
        <f t="shared" si="0"/>
        <v>-25</v>
      </c>
      <c r="G9" s="21">
        <v>200.44</v>
      </c>
      <c r="H9" s="21">
        <f t="shared" si="1"/>
        <v>-5011</v>
      </c>
    </row>
    <row r="10" spans="2:8" x14ac:dyDescent="0.25">
      <c r="B10" s="1">
        <v>217</v>
      </c>
      <c r="C10" s="14">
        <v>42332</v>
      </c>
      <c r="D10" s="14">
        <v>42333</v>
      </c>
      <c r="E10" s="1">
        <v>1</v>
      </c>
      <c r="F10" s="10">
        <f t="shared" si="0"/>
        <v>-29</v>
      </c>
      <c r="G10" s="21">
        <v>159.6</v>
      </c>
      <c r="H10" s="21">
        <f t="shared" si="1"/>
        <v>-4628.3999999999996</v>
      </c>
    </row>
    <row r="11" spans="2:8" x14ac:dyDescent="0.25">
      <c r="B11" s="1">
        <v>218</v>
      </c>
      <c r="C11" s="14">
        <v>42317</v>
      </c>
      <c r="D11" s="14">
        <v>42318</v>
      </c>
      <c r="E11" s="1">
        <v>1</v>
      </c>
      <c r="F11" s="10">
        <f t="shared" si="0"/>
        <v>-29</v>
      </c>
      <c r="G11" s="21">
        <v>250</v>
      </c>
      <c r="H11" s="21">
        <f t="shared" si="1"/>
        <v>-7250</v>
      </c>
    </row>
    <row r="12" spans="2:8" x14ac:dyDescent="0.25">
      <c r="B12" s="1">
        <v>223</v>
      </c>
      <c r="C12" s="14">
        <v>42328</v>
      </c>
      <c r="D12" s="14">
        <v>42331</v>
      </c>
      <c r="E12" s="1">
        <v>7</v>
      </c>
      <c r="F12" s="10">
        <f t="shared" si="0"/>
        <v>-23</v>
      </c>
      <c r="G12" s="21">
        <v>315.64999999999998</v>
      </c>
      <c r="H12" s="21">
        <f t="shared" si="1"/>
        <v>-7259.95</v>
      </c>
    </row>
    <row r="13" spans="2:8" x14ac:dyDescent="0.25">
      <c r="B13" s="1">
        <v>224</v>
      </c>
      <c r="C13" s="14">
        <v>42333</v>
      </c>
      <c r="D13" s="14">
        <v>42334</v>
      </c>
      <c r="E13" s="1">
        <v>4</v>
      </c>
      <c r="F13" s="10">
        <f t="shared" si="0"/>
        <v>-26</v>
      </c>
      <c r="G13" s="21">
        <v>150</v>
      </c>
      <c r="H13" s="21">
        <f t="shared" si="1"/>
        <v>-3900</v>
      </c>
    </row>
    <row r="14" spans="2:8" x14ac:dyDescent="0.25">
      <c r="B14" s="1">
        <v>225</v>
      </c>
      <c r="C14" s="14">
        <v>42326</v>
      </c>
      <c r="D14" s="14">
        <v>42327</v>
      </c>
      <c r="E14" s="1">
        <v>11</v>
      </c>
      <c r="F14" s="1">
        <f t="shared" si="0"/>
        <v>-19</v>
      </c>
      <c r="G14" s="19">
        <v>1815</v>
      </c>
      <c r="H14" s="21">
        <f t="shared" si="1"/>
        <v>-34485</v>
      </c>
    </row>
    <row r="15" spans="2:8" x14ac:dyDescent="0.25">
      <c r="B15" s="1">
        <v>228</v>
      </c>
      <c r="C15" s="14">
        <v>42327</v>
      </c>
      <c r="D15" s="14">
        <v>42328</v>
      </c>
      <c r="E15" s="1">
        <v>1</v>
      </c>
      <c r="F15" s="1">
        <f t="shared" si="0"/>
        <v>-29</v>
      </c>
      <c r="G15" s="19">
        <v>799.26</v>
      </c>
      <c r="H15" s="21">
        <f t="shared" si="1"/>
        <v>-23178.54</v>
      </c>
    </row>
    <row r="16" spans="2:8" x14ac:dyDescent="0.25">
      <c r="B16" s="1">
        <v>229</v>
      </c>
      <c r="C16" s="14">
        <v>42333</v>
      </c>
      <c r="D16" s="14">
        <v>42334</v>
      </c>
      <c r="E16" s="1">
        <v>4</v>
      </c>
      <c r="F16" s="1">
        <f t="shared" si="0"/>
        <v>-26</v>
      </c>
      <c r="G16" s="19">
        <v>158.4</v>
      </c>
      <c r="H16" s="21">
        <f t="shared" si="1"/>
        <v>-4118.4000000000005</v>
      </c>
    </row>
    <row r="17" spans="2:8" x14ac:dyDescent="0.25">
      <c r="B17" s="1">
        <v>231</v>
      </c>
      <c r="C17" s="14">
        <v>42332</v>
      </c>
      <c r="D17" s="14">
        <v>42333</v>
      </c>
      <c r="E17" s="1">
        <v>1</v>
      </c>
      <c r="F17" s="1">
        <f t="shared" si="0"/>
        <v>-29</v>
      </c>
      <c r="G17" s="19">
        <v>506.52</v>
      </c>
      <c r="H17" s="21">
        <f t="shared" si="1"/>
        <v>-14689.08</v>
      </c>
    </row>
    <row r="19" spans="2:8" x14ac:dyDescent="0.25">
      <c r="F19" s="7" t="s">
        <v>11</v>
      </c>
      <c r="G19" s="8">
        <f>SUM(G6:G17)</f>
        <v>6630.1</v>
      </c>
    </row>
    <row r="22" spans="2:8" x14ac:dyDescent="0.25">
      <c r="B22" s="3"/>
      <c r="C22" s="4"/>
      <c r="D22" s="9"/>
      <c r="E22" s="10"/>
      <c r="G22" s="7" t="s">
        <v>11</v>
      </c>
      <c r="H22" s="18">
        <f>SUM(H6:H17)</f>
        <v>-162827.67999999996</v>
      </c>
    </row>
    <row r="23" spans="2:8" x14ac:dyDescent="0.25">
      <c r="B23" s="3"/>
      <c r="C23" s="4"/>
      <c r="D23" s="9"/>
      <c r="E23" s="10"/>
    </row>
    <row r="24" spans="2:8" x14ac:dyDescent="0.25">
      <c r="B24" s="3"/>
      <c r="C24" s="4"/>
      <c r="D24" s="4"/>
      <c r="E24" s="10"/>
      <c r="F24" s="11" t="s">
        <v>12</v>
      </c>
      <c r="G24" s="11"/>
      <c r="H24" s="16">
        <f>H22/G19</f>
        <v>-24.558857332468584</v>
      </c>
    </row>
    <row r="25" spans="2:8" x14ac:dyDescent="0.25">
      <c r="C25" s="14"/>
      <c r="D25" s="14"/>
      <c r="F25" s="10"/>
      <c r="H25" s="17"/>
    </row>
    <row r="26" spans="2:8" x14ac:dyDescent="0.25">
      <c r="C26" s="14"/>
      <c r="D26" s="14"/>
      <c r="F26" s="10"/>
      <c r="H26" s="17"/>
    </row>
    <row r="27" spans="2:8" x14ac:dyDescent="0.25">
      <c r="C27" s="14"/>
      <c r="D27" s="14"/>
      <c r="F27" s="10"/>
      <c r="H27" s="17"/>
    </row>
    <row r="28" spans="2:8" x14ac:dyDescent="0.25">
      <c r="B28" s="3"/>
      <c r="C28" s="4"/>
      <c r="D28" s="12" t="s">
        <v>13</v>
      </c>
      <c r="E28" s="3"/>
      <c r="F28" s="3"/>
      <c r="G28" s="5"/>
      <c r="H28" s="17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D21" sqref="D21"/>
    </sheetView>
  </sheetViews>
  <sheetFormatPr baseColWidth="10" defaultRowHeight="15" x14ac:dyDescent="0.25"/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0">
        <f>((-21.11*-195578.67)+0)/((-195578.67+(-162827.68)))</f>
        <v>-11.519510532388727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2015-12-11T14:05:02Z</dcterms:modified>
</cp:coreProperties>
</file>