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 activeTab="1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G19" i="2"/>
  <c r="H33" i="1"/>
  <c r="H31" i="1"/>
  <c r="G30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6" i="1"/>
  <c r="F17" i="2" l="1"/>
  <c r="H17" i="2" s="1"/>
  <c r="F16" i="2"/>
  <c r="H16" i="2" s="1"/>
  <c r="F15" i="2"/>
  <c r="H15" i="2" s="1"/>
  <c r="F14" i="2"/>
  <c r="H14" i="2" s="1"/>
  <c r="F7" i="2"/>
  <c r="F8" i="2"/>
  <c r="F9" i="2"/>
  <c r="F10" i="2"/>
  <c r="F11" i="2"/>
  <c r="F12" i="2"/>
  <c r="F13" i="2"/>
  <c r="F6" i="2"/>
  <c r="H13" i="2" l="1"/>
  <c r="H8" i="2"/>
  <c r="H7" i="2"/>
  <c r="H9" i="2"/>
  <c r="H10" i="2"/>
  <c r="H11" i="2"/>
  <c r="H12" i="2"/>
  <c r="H21" i="1" l="1"/>
  <c r="H19" i="1"/>
  <c r="H18" i="1"/>
  <c r="H17" i="1"/>
  <c r="H16" i="1"/>
  <c r="H15" i="1"/>
  <c r="H14" i="1"/>
  <c r="H13" i="1"/>
  <c r="H7" i="1" l="1"/>
  <c r="H8" i="1"/>
  <c r="H9" i="1"/>
  <c r="H10" i="1"/>
  <c r="H11" i="1"/>
  <c r="H12" i="1"/>
  <c r="H20" i="1"/>
  <c r="H6" i="2" l="1"/>
  <c r="H21" i="2" s="1"/>
  <c r="H23" i="2" l="1"/>
  <c r="H6" i="1"/>
</calcChain>
</file>

<file path=xl/sharedStrings.xml><?xml version="1.0" encoding="utf-8"?>
<sst xmlns="http://schemas.openxmlformats.org/spreadsheetml/2006/main" count="27" uniqueCount="14">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</sst>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1" xfId="0" applyNumberFormat="1" applyFont="1" applyBorder="1"/>
    <xf numFmtId="165" fontId="0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4"/>
  <sheetViews>
    <sheetView topLeftCell="A20" workbookViewId="0">
      <selection activeCell="H34" sqref="H34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85546875" style="1" bestFit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5" t="s">
        <v>6</v>
      </c>
      <c r="H5" s="5" t="s">
        <v>6</v>
      </c>
    </row>
    <row r="6" spans="2:8" x14ac:dyDescent="0.25">
      <c r="B6" s="3">
        <v>232</v>
      </c>
      <c r="C6" s="4">
        <v>42339</v>
      </c>
      <c r="D6" s="4">
        <v>42348</v>
      </c>
      <c r="E6" s="3">
        <v>9</v>
      </c>
      <c r="F6" s="3">
        <f>E6-31</f>
        <v>-22</v>
      </c>
      <c r="G6" s="19">
        <v>35</v>
      </c>
      <c r="H6" s="21">
        <f t="shared" ref="H6:H28" si="0">G6*F6</f>
        <v>-770</v>
      </c>
    </row>
    <row r="7" spans="2:8" x14ac:dyDescent="0.25">
      <c r="B7" s="3">
        <v>240</v>
      </c>
      <c r="C7" s="4">
        <v>42341</v>
      </c>
      <c r="D7" s="4">
        <v>42341</v>
      </c>
      <c r="E7" s="3">
        <v>0</v>
      </c>
      <c r="F7" s="3">
        <f t="shared" ref="F7:F28" si="1">E7-31</f>
        <v>-31</v>
      </c>
      <c r="G7" s="19">
        <v>2200</v>
      </c>
      <c r="H7" s="21">
        <f t="shared" si="0"/>
        <v>-68200</v>
      </c>
    </row>
    <row r="8" spans="2:8" x14ac:dyDescent="0.25">
      <c r="B8" s="3">
        <v>241</v>
      </c>
      <c r="C8" s="4">
        <v>42352</v>
      </c>
      <c r="D8" s="4">
        <v>42354</v>
      </c>
      <c r="E8" s="3">
        <v>2</v>
      </c>
      <c r="F8" s="3">
        <f t="shared" si="1"/>
        <v>-29</v>
      </c>
      <c r="G8" s="19">
        <v>112</v>
      </c>
      <c r="H8" s="21">
        <f t="shared" si="0"/>
        <v>-3248</v>
      </c>
    </row>
    <row r="9" spans="2:8" x14ac:dyDescent="0.25">
      <c r="B9" s="1">
        <v>242</v>
      </c>
      <c r="C9" s="14">
        <v>42356</v>
      </c>
      <c r="D9" s="14">
        <v>42359</v>
      </c>
      <c r="E9" s="1">
        <v>3</v>
      </c>
      <c r="F9" s="3">
        <f t="shared" si="1"/>
        <v>-28</v>
      </c>
      <c r="G9" s="19">
        <v>17061</v>
      </c>
      <c r="H9" s="21">
        <f t="shared" si="0"/>
        <v>-477708</v>
      </c>
    </row>
    <row r="10" spans="2:8" x14ac:dyDescent="0.25">
      <c r="B10" s="3">
        <v>243</v>
      </c>
      <c r="C10" s="4">
        <v>42366</v>
      </c>
      <c r="D10" s="4">
        <v>42366</v>
      </c>
      <c r="E10" s="3">
        <v>0</v>
      </c>
      <c r="F10" s="3">
        <f t="shared" si="1"/>
        <v>-31</v>
      </c>
      <c r="G10" s="19">
        <v>196.02</v>
      </c>
      <c r="H10" s="21">
        <f t="shared" si="0"/>
        <v>-6076.62</v>
      </c>
    </row>
    <row r="11" spans="2:8" x14ac:dyDescent="0.25">
      <c r="B11" s="3">
        <v>244</v>
      </c>
      <c r="C11" s="4">
        <v>42339</v>
      </c>
      <c r="D11" s="4">
        <v>42341</v>
      </c>
      <c r="E11" s="3">
        <v>2</v>
      </c>
      <c r="F11" s="3">
        <f t="shared" si="1"/>
        <v>-29</v>
      </c>
      <c r="G11" s="19">
        <v>100.01</v>
      </c>
      <c r="H11" s="21">
        <f t="shared" si="0"/>
        <v>-2900.29</v>
      </c>
    </row>
    <row r="12" spans="2:8" x14ac:dyDescent="0.25">
      <c r="B12" s="3">
        <v>245</v>
      </c>
      <c r="C12" s="4">
        <v>42349</v>
      </c>
      <c r="D12" s="4">
        <v>42353</v>
      </c>
      <c r="E12" s="3">
        <v>3</v>
      </c>
      <c r="F12" s="3">
        <f t="shared" si="1"/>
        <v>-28</v>
      </c>
      <c r="G12" s="19">
        <v>1443.26</v>
      </c>
      <c r="H12" s="21">
        <f t="shared" si="0"/>
        <v>-40411.279999999999</v>
      </c>
    </row>
    <row r="13" spans="2:8" x14ac:dyDescent="0.25">
      <c r="B13" s="3">
        <v>246</v>
      </c>
      <c r="C13" s="4">
        <v>42360</v>
      </c>
      <c r="D13" s="4">
        <v>42361</v>
      </c>
      <c r="E13" s="3">
        <v>1</v>
      </c>
      <c r="F13" s="3">
        <f t="shared" si="1"/>
        <v>-30</v>
      </c>
      <c r="G13" s="19">
        <v>16335</v>
      </c>
      <c r="H13" s="21">
        <f t="shared" si="0"/>
        <v>-490050</v>
      </c>
    </row>
    <row r="14" spans="2:8" x14ac:dyDescent="0.25">
      <c r="B14" s="3">
        <v>248</v>
      </c>
      <c r="C14" s="4">
        <v>42339</v>
      </c>
      <c r="D14" s="4">
        <v>42346</v>
      </c>
      <c r="E14" s="3">
        <v>7</v>
      </c>
      <c r="F14" s="3">
        <f t="shared" si="1"/>
        <v>-24</v>
      </c>
      <c r="G14" s="19">
        <v>228.9</v>
      </c>
      <c r="H14" s="21">
        <f t="shared" si="0"/>
        <v>-5493.6</v>
      </c>
    </row>
    <row r="15" spans="2:8" x14ac:dyDescent="0.25">
      <c r="B15" s="3">
        <v>249</v>
      </c>
      <c r="C15" s="4">
        <v>42342</v>
      </c>
      <c r="D15" s="4">
        <v>42342</v>
      </c>
      <c r="E15" s="3">
        <v>0</v>
      </c>
      <c r="F15" s="3">
        <f t="shared" si="1"/>
        <v>-31</v>
      </c>
      <c r="G15" s="19">
        <v>253.83</v>
      </c>
      <c r="H15" s="21">
        <f t="shared" si="0"/>
        <v>-7868.7300000000005</v>
      </c>
    </row>
    <row r="16" spans="2:8" x14ac:dyDescent="0.25">
      <c r="B16" s="3">
        <v>250</v>
      </c>
      <c r="C16" s="4">
        <v>42341</v>
      </c>
      <c r="D16" s="4">
        <v>42366</v>
      </c>
      <c r="E16" s="3">
        <v>25</v>
      </c>
      <c r="F16" s="3">
        <f t="shared" si="1"/>
        <v>-6</v>
      </c>
      <c r="G16" s="19">
        <v>6655</v>
      </c>
      <c r="H16" s="21">
        <f t="shared" si="0"/>
        <v>-39930</v>
      </c>
    </row>
    <row r="17" spans="2:8" x14ac:dyDescent="0.25">
      <c r="B17" s="3">
        <v>253</v>
      </c>
      <c r="C17" s="4">
        <v>42367</v>
      </c>
      <c r="D17" s="4">
        <v>42368</v>
      </c>
      <c r="E17" s="3">
        <v>1</v>
      </c>
      <c r="F17" s="3">
        <f t="shared" si="1"/>
        <v>-30</v>
      </c>
      <c r="G17" s="19">
        <v>6882.48</v>
      </c>
      <c r="H17" s="21">
        <f t="shared" si="0"/>
        <v>-206474.4</v>
      </c>
    </row>
    <row r="18" spans="2:8" x14ac:dyDescent="0.25">
      <c r="B18" s="3">
        <v>254</v>
      </c>
      <c r="C18" s="4">
        <v>42339</v>
      </c>
      <c r="D18" s="4">
        <v>42342</v>
      </c>
      <c r="E18" s="3">
        <v>3</v>
      </c>
      <c r="F18" s="3">
        <f t="shared" si="1"/>
        <v>-28</v>
      </c>
      <c r="G18" s="19">
        <v>250</v>
      </c>
      <c r="H18" s="21">
        <f t="shared" si="0"/>
        <v>-7000</v>
      </c>
    </row>
    <row r="19" spans="2:8" x14ac:dyDescent="0.25">
      <c r="B19" s="3">
        <v>255</v>
      </c>
      <c r="C19" s="4">
        <v>42349</v>
      </c>
      <c r="D19" s="4">
        <v>42353</v>
      </c>
      <c r="E19" s="3">
        <v>4</v>
      </c>
      <c r="F19" s="3">
        <f t="shared" si="1"/>
        <v>-27</v>
      </c>
      <c r="G19" s="19">
        <v>250</v>
      </c>
      <c r="H19" s="21">
        <f t="shared" si="0"/>
        <v>-6750</v>
      </c>
    </row>
    <row r="20" spans="2:8" x14ac:dyDescent="0.25">
      <c r="B20" s="3">
        <v>256</v>
      </c>
      <c r="C20" s="4">
        <v>42360</v>
      </c>
      <c r="D20" s="4">
        <v>42366</v>
      </c>
      <c r="E20" s="3">
        <v>6</v>
      </c>
      <c r="F20" s="3">
        <f t="shared" si="1"/>
        <v>-25</v>
      </c>
      <c r="G20" s="19">
        <v>6025.75</v>
      </c>
      <c r="H20" s="21">
        <f t="shared" si="0"/>
        <v>-150643.75</v>
      </c>
    </row>
    <row r="21" spans="2:8" x14ac:dyDescent="0.25">
      <c r="B21" s="3">
        <v>257</v>
      </c>
      <c r="C21" s="4">
        <v>42366</v>
      </c>
      <c r="D21" s="4">
        <v>42366</v>
      </c>
      <c r="E21" s="3">
        <v>0</v>
      </c>
      <c r="F21" s="3">
        <f t="shared" si="1"/>
        <v>-31</v>
      </c>
      <c r="G21" s="19">
        <v>1411.83</v>
      </c>
      <c r="H21" s="21">
        <f t="shared" si="0"/>
        <v>-43766.729999999996</v>
      </c>
    </row>
    <row r="22" spans="2:8" x14ac:dyDescent="0.25">
      <c r="B22" s="1">
        <v>258</v>
      </c>
      <c r="C22" s="14">
        <v>42342</v>
      </c>
      <c r="D22" s="14">
        <v>42342</v>
      </c>
      <c r="E22" s="1">
        <v>0</v>
      </c>
      <c r="F22" s="3">
        <f t="shared" si="1"/>
        <v>-31</v>
      </c>
      <c r="G22" s="21">
        <v>1411.83</v>
      </c>
      <c r="H22" s="21">
        <f t="shared" si="0"/>
        <v>-43766.729999999996</v>
      </c>
    </row>
    <row r="23" spans="2:8" x14ac:dyDescent="0.25">
      <c r="B23" s="3">
        <v>259</v>
      </c>
      <c r="C23" s="4">
        <v>42342</v>
      </c>
      <c r="D23" s="4">
        <v>42354</v>
      </c>
      <c r="E23" s="1">
        <v>12</v>
      </c>
      <c r="F23" s="1">
        <f t="shared" si="1"/>
        <v>-19</v>
      </c>
      <c r="G23" s="21">
        <v>1720</v>
      </c>
      <c r="H23" s="21">
        <f t="shared" si="0"/>
        <v>-32680</v>
      </c>
    </row>
    <row r="24" spans="2:8" x14ac:dyDescent="0.25">
      <c r="B24" s="3">
        <v>260</v>
      </c>
      <c r="C24" s="4">
        <v>42360</v>
      </c>
      <c r="D24" s="4">
        <v>42366</v>
      </c>
      <c r="E24" s="1">
        <v>6</v>
      </c>
      <c r="F24" s="1">
        <f t="shared" si="1"/>
        <v>-25</v>
      </c>
      <c r="G24" s="21">
        <v>296.77999999999997</v>
      </c>
      <c r="H24" s="21">
        <f t="shared" si="0"/>
        <v>-7419.4999999999991</v>
      </c>
    </row>
    <row r="25" spans="2:8" x14ac:dyDescent="0.25">
      <c r="B25" s="3">
        <v>261</v>
      </c>
      <c r="C25" s="4">
        <v>42339</v>
      </c>
      <c r="D25" s="4">
        <v>42366</v>
      </c>
      <c r="E25" s="1">
        <v>27</v>
      </c>
      <c r="F25" s="1">
        <f t="shared" si="1"/>
        <v>-4</v>
      </c>
      <c r="G25" s="21">
        <v>450</v>
      </c>
      <c r="H25" s="21">
        <f t="shared" si="0"/>
        <v>-1800</v>
      </c>
    </row>
    <row r="26" spans="2:8" x14ac:dyDescent="0.25">
      <c r="B26" s="3">
        <v>262</v>
      </c>
      <c r="C26" s="4">
        <v>42359</v>
      </c>
      <c r="D26" s="14">
        <v>42360</v>
      </c>
      <c r="E26" s="1">
        <v>1</v>
      </c>
      <c r="F26" s="1">
        <f t="shared" si="1"/>
        <v>-30</v>
      </c>
      <c r="G26" s="21">
        <v>3932.5</v>
      </c>
      <c r="H26" s="21">
        <f t="shared" si="0"/>
        <v>-117975</v>
      </c>
    </row>
    <row r="27" spans="2:8" x14ac:dyDescent="0.25">
      <c r="B27" s="1">
        <v>264</v>
      </c>
      <c r="C27" s="14">
        <v>42345</v>
      </c>
      <c r="D27" s="14">
        <v>42361</v>
      </c>
      <c r="E27" s="1">
        <v>16</v>
      </c>
      <c r="F27" s="1">
        <f t="shared" si="1"/>
        <v>-15</v>
      </c>
      <c r="G27" s="21">
        <v>10890</v>
      </c>
      <c r="H27" s="21">
        <f t="shared" si="0"/>
        <v>-163350</v>
      </c>
    </row>
    <row r="28" spans="2:8" x14ac:dyDescent="0.25">
      <c r="B28" s="1">
        <v>265</v>
      </c>
      <c r="C28" s="14">
        <v>42368</v>
      </c>
      <c r="D28" s="14">
        <v>42369</v>
      </c>
      <c r="E28" s="1">
        <v>1</v>
      </c>
      <c r="F28" s="1">
        <f t="shared" si="1"/>
        <v>-30</v>
      </c>
      <c r="G28" s="21">
        <v>10890</v>
      </c>
      <c r="H28" s="21">
        <f t="shared" si="0"/>
        <v>-326700</v>
      </c>
    </row>
    <row r="30" spans="2:8" x14ac:dyDescent="0.25">
      <c r="B30" s="3"/>
      <c r="C30" s="3"/>
      <c r="D30" s="4"/>
      <c r="E30" s="3"/>
      <c r="F30" s="7" t="s">
        <v>11</v>
      </c>
      <c r="G30" s="8">
        <f>SUM(G6:G28)</f>
        <v>89031.19</v>
      </c>
    </row>
    <row r="31" spans="2:8" x14ac:dyDescent="0.25">
      <c r="B31" s="3"/>
      <c r="C31" s="3"/>
      <c r="E31" s="3"/>
      <c r="F31" s="3"/>
      <c r="G31" s="7" t="s">
        <v>11</v>
      </c>
      <c r="H31" s="8">
        <f>SUM(H6:H28)</f>
        <v>-2250982.63</v>
      </c>
    </row>
    <row r="32" spans="2:8" ht="15.75" thickBot="1" x14ac:dyDescent="0.3">
      <c r="B32" s="3"/>
      <c r="C32" s="3"/>
      <c r="E32" s="3"/>
      <c r="F32" s="3"/>
      <c r="G32" s="5"/>
    </row>
    <row r="33" spans="2:8" ht="15.75" thickBot="1" x14ac:dyDescent="0.3">
      <c r="B33" s="3"/>
      <c r="C33" s="3"/>
      <c r="E33" s="22" t="s">
        <v>7</v>
      </c>
      <c r="F33" s="23"/>
      <c r="G33" s="23"/>
      <c r="H33" s="13">
        <f>H31/G30</f>
        <v>-25.28307922201197</v>
      </c>
    </row>
    <row r="34" spans="2:8" x14ac:dyDescent="0.25">
      <c r="B34" s="3"/>
      <c r="C34" s="3"/>
      <c r="D34" s="3"/>
      <c r="E34" s="3"/>
      <c r="F34" s="3"/>
      <c r="G34" s="5"/>
    </row>
    <row r="35" spans="2:8" x14ac:dyDescent="0.25">
      <c r="B35" s="3"/>
      <c r="C35" s="3"/>
      <c r="D35" s="3"/>
      <c r="E35" s="3"/>
      <c r="F35" s="3"/>
      <c r="G35" s="5"/>
    </row>
    <row r="36" spans="2:8" x14ac:dyDescent="0.25">
      <c r="B36" s="3"/>
      <c r="C36" s="3"/>
      <c r="D36" s="3"/>
      <c r="E36" s="3"/>
      <c r="F36" s="3"/>
      <c r="G36" s="5"/>
    </row>
    <row r="37" spans="2:8" x14ac:dyDescent="0.25">
      <c r="B37" s="3"/>
      <c r="C37" s="3"/>
      <c r="D37" s="3"/>
      <c r="E37" s="3"/>
      <c r="F37" s="3"/>
      <c r="G37" s="5"/>
    </row>
    <row r="38" spans="2:8" x14ac:dyDescent="0.25">
      <c r="B38" s="3"/>
      <c r="C38" s="3"/>
      <c r="D38" s="3"/>
      <c r="E38" s="3"/>
      <c r="F38" s="3"/>
      <c r="G38" s="5"/>
    </row>
    <row r="39" spans="2:8" x14ac:dyDescent="0.25">
      <c r="B39" s="3"/>
      <c r="C39" s="3"/>
      <c r="D39" s="3"/>
      <c r="E39" s="3"/>
      <c r="F39" s="3"/>
      <c r="G39" s="5"/>
    </row>
    <row r="40" spans="2:8" x14ac:dyDescent="0.25">
      <c r="B40" s="3"/>
      <c r="C40" s="3"/>
      <c r="D40" s="3"/>
      <c r="E40" s="3"/>
      <c r="F40" s="3"/>
      <c r="G40" s="5"/>
    </row>
    <row r="41" spans="2:8" x14ac:dyDescent="0.25">
      <c r="B41" s="3"/>
      <c r="C41" s="3"/>
      <c r="D41" s="3"/>
      <c r="E41" s="3"/>
      <c r="F41" s="3"/>
      <c r="G41" s="5"/>
    </row>
    <row r="42" spans="2:8" x14ac:dyDescent="0.25">
      <c r="B42" s="3"/>
      <c r="C42" s="3"/>
      <c r="D42" s="3"/>
      <c r="E42" s="3"/>
      <c r="F42" s="3"/>
      <c r="G42" s="5"/>
    </row>
    <row r="43" spans="2:8" x14ac:dyDescent="0.25">
      <c r="B43" s="3"/>
      <c r="C43" s="3"/>
      <c r="D43" s="3"/>
      <c r="E43" s="3"/>
      <c r="F43" s="3"/>
      <c r="G43" s="5"/>
    </row>
    <row r="44" spans="2:8" x14ac:dyDescent="0.25">
      <c r="B44" s="3"/>
      <c r="C44" s="3"/>
      <c r="D44" s="3"/>
      <c r="E44" s="3"/>
      <c r="F44" s="3"/>
      <c r="G44" s="5"/>
    </row>
    <row r="45" spans="2:8" x14ac:dyDescent="0.25">
      <c r="B45" s="3"/>
      <c r="C45" s="3"/>
      <c r="D45" s="3"/>
      <c r="E45" s="3"/>
      <c r="F45" s="3"/>
      <c r="G45" s="5"/>
    </row>
    <row r="46" spans="2:8" x14ac:dyDescent="0.25">
      <c r="B46" s="3"/>
      <c r="C46" s="3"/>
      <c r="D46" s="3"/>
      <c r="E46" s="3"/>
      <c r="F46" s="3"/>
      <c r="G46" s="5"/>
    </row>
    <row r="47" spans="2:8" x14ac:dyDescent="0.25">
      <c r="B47" s="3"/>
      <c r="C47" s="3"/>
      <c r="D47" s="3"/>
      <c r="E47" s="3"/>
      <c r="F47" s="3"/>
      <c r="G47" s="5"/>
    </row>
    <row r="48" spans="2:8" x14ac:dyDescent="0.25">
      <c r="B48" s="3"/>
      <c r="C48" s="3"/>
      <c r="D48" s="3"/>
      <c r="E48" s="3"/>
      <c r="F48" s="3"/>
      <c r="G48" s="5"/>
    </row>
    <row r="49" spans="2:7" x14ac:dyDescent="0.25">
      <c r="B49" s="3"/>
      <c r="C49" s="3"/>
      <c r="D49" s="3"/>
      <c r="E49" s="3"/>
      <c r="F49" s="3"/>
      <c r="G49" s="5"/>
    </row>
    <row r="50" spans="2:7" x14ac:dyDescent="0.25">
      <c r="B50" s="3"/>
      <c r="C50" s="3"/>
      <c r="D50" s="3"/>
      <c r="E50" s="3"/>
      <c r="F50" s="3"/>
      <c r="G50" s="5"/>
    </row>
    <row r="51" spans="2:7" x14ac:dyDescent="0.25">
      <c r="B51" s="3"/>
      <c r="C51" s="3"/>
      <c r="D51" s="3"/>
      <c r="E51" s="3"/>
      <c r="F51" s="3"/>
      <c r="G51" s="5"/>
    </row>
    <row r="52" spans="2:7" x14ac:dyDescent="0.25">
      <c r="B52" s="3"/>
      <c r="C52" s="3"/>
      <c r="D52" s="3"/>
      <c r="E52" s="3"/>
      <c r="F52" s="3"/>
      <c r="G52" s="5"/>
    </row>
    <row r="53" spans="2:7" x14ac:dyDescent="0.25">
      <c r="B53" s="3"/>
      <c r="C53" s="3"/>
      <c r="D53" s="3"/>
      <c r="E53" s="3"/>
      <c r="F53" s="3"/>
      <c r="G53" s="5"/>
    </row>
    <row r="54" spans="2:7" x14ac:dyDescent="0.25">
      <c r="B54" s="3"/>
      <c r="C54" s="3"/>
      <c r="D54" s="3"/>
      <c r="E54" s="3"/>
      <c r="F54" s="3"/>
      <c r="G54" s="5"/>
    </row>
    <row r="55" spans="2:7" x14ac:dyDescent="0.25">
      <c r="B55" s="3"/>
      <c r="C55" s="3"/>
      <c r="D55" s="3"/>
      <c r="E55" s="3"/>
      <c r="F55" s="3"/>
      <c r="G55" s="5"/>
    </row>
    <row r="56" spans="2:7" x14ac:dyDescent="0.25">
      <c r="B56" s="3"/>
      <c r="C56" s="3"/>
      <c r="D56" s="3"/>
      <c r="E56" s="3"/>
      <c r="F56" s="3"/>
      <c r="G56" s="5"/>
    </row>
    <row r="57" spans="2:7" x14ac:dyDescent="0.25">
      <c r="B57" s="3"/>
      <c r="C57" s="3"/>
      <c r="D57" s="3"/>
      <c r="E57" s="3"/>
      <c r="F57" s="3"/>
      <c r="G57" s="5"/>
    </row>
    <row r="58" spans="2:7" x14ac:dyDescent="0.25">
      <c r="B58" s="3"/>
      <c r="C58" s="3"/>
      <c r="D58" s="3"/>
      <c r="E58" s="3"/>
      <c r="F58" s="3"/>
      <c r="G58" s="5"/>
    </row>
    <row r="59" spans="2:7" x14ac:dyDescent="0.25">
      <c r="B59" s="3"/>
      <c r="C59" s="3"/>
      <c r="D59" s="3"/>
      <c r="E59" s="3"/>
      <c r="F59" s="3"/>
      <c r="G59" s="5"/>
    </row>
    <row r="60" spans="2:7" x14ac:dyDescent="0.25">
      <c r="B60" s="3"/>
      <c r="C60" s="3"/>
      <c r="D60" s="3"/>
      <c r="E60" s="3"/>
      <c r="F60" s="3"/>
      <c r="G60" s="5"/>
    </row>
    <row r="61" spans="2:7" x14ac:dyDescent="0.25">
      <c r="B61" s="3"/>
      <c r="C61" s="3"/>
      <c r="D61" s="3"/>
      <c r="E61" s="3"/>
      <c r="F61" s="3"/>
      <c r="G61" s="5"/>
    </row>
    <row r="62" spans="2:7" x14ac:dyDescent="0.25">
      <c r="B62" s="3"/>
      <c r="C62" s="3"/>
      <c r="D62" s="3"/>
      <c r="E62" s="3"/>
      <c r="F62" s="3"/>
      <c r="G62" s="5"/>
    </row>
    <row r="63" spans="2:7" x14ac:dyDescent="0.25">
      <c r="B63" s="3"/>
      <c r="C63" s="3"/>
      <c r="D63" s="3"/>
      <c r="E63" s="3"/>
      <c r="F63" s="3"/>
      <c r="G63" s="5"/>
    </row>
    <row r="64" spans="2:7" x14ac:dyDescent="0.25">
      <c r="B64" s="3"/>
      <c r="C64" s="3"/>
      <c r="D64" s="3"/>
      <c r="E64" s="3"/>
      <c r="F64" s="3"/>
      <c r="G64" s="5"/>
    </row>
    <row r="65" spans="2:7" x14ac:dyDescent="0.25">
      <c r="B65" s="3"/>
      <c r="C65" s="3"/>
      <c r="D65" s="3"/>
      <c r="E65" s="3"/>
      <c r="F65" s="3"/>
      <c r="G65" s="5"/>
    </row>
    <row r="66" spans="2:7" x14ac:dyDescent="0.25">
      <c r="B66" s="3"/>
      <c r="C66" s="3"/>
      <c r="D66" s="3"/>
      <c r="E66" s="3"/>
      <c r="F66" s="3"/>
      <c r="G66" s="5"/>
    </row>
    <row r="67" spans="2:7" x14ac:dyDescent="0.25">
      <c r="B67" s="3"/>
      <c r="C67" s="3"/>
      <c r="D67" s="3"/>
      <c r="E67" s="3"/>
      <c r="F67" s="3"/>
      <c r="G67" s="5"/>
    </row>
    <row r="68" spans="2:7" x14ac:dyDescent="0.25">
      <c r="B68" s="3"/>
      <c r="C68" s="3"/>
      <c r="D68" s="3"/>
      <c r="E68" s="3"/>
      <c r="F68" s="3"/>
      <c r="G68" s="5"/>
    </row>
    <row r="69" spans="2:7" x14ac:dyDescent="0.25">
      <c r="B69" s="3"/>
      <c r="C69" s="3"/>
      <c r="D69" s="3"/>
      <c r="E69" s="3"/>
      <c r="F69" s="3"/>
      <c r="G69" s="5"/>
    </row>
    <row r="70" spans="2:7" x14ac:dyDescent="0.25">
      <c r="B70" s="3"/>
      <c r="C70" s="3"/>
      <c r="D70" s="3"/>
      <c r="E70" s="3"/>
      <c r="F70" s="3"/>
      <c r="G70" s="5"/>
    </row>
    <row r="71" spans="2:7" x14ac:dyDescent="0.25">
      <c r="B71" s="3"/>
      <c r="C71" s="3"/>
      <c r="D71" s="3"/>
      <c r="E71" s="3"/>
      <c r="F71" s="3"/>
      <c r="G71" s="5"/>
    </row>
    <row r="72" spans="2:7" x14ac:dyDescent="0.25">
      <c r="B72" s="3"/>
      <c r="C72" s="3"/>
      <c r="D72" s="3"/>
      <c r="E72" s="3"/>
      <c r="F72" s="3"/>
    </row>
    <row r="73" spans="2:7" x14ac:dyDescent="0.25">
      <c r="B73" s="3"/>
      <c r="C73" s="3"/>
      <c r="D73" s="3"/>
      <c r="E73" s="3"/>
      <c r="F73" s="3"/>
    </row>
    <row r="74" spans="2:7" x14ac:dyDescent="0.25">
      <c r="B74" s="3"/>
      <c r="C74" s="3"/>
      <c r="D74" s="3"/>
      <c r="E74" s="3"/>
      <c r="F74" s="3"/>
    </row>
    <row r="75" spans="2:7" x14ac:dyDescent="0.25">
      <c r="B75" s="3"/>
      <c r="C75" s="3"/>
      <c r="D75" s="3"/>
      <c r="E75" s="3"/>
      <c r="F75" s="3"/>
    </row>
    <row r="76" spans="2:7" x14ac:dyDescent="0.25">
      <c r="B76" s="3"/>
      <c r="C76" s="3"/>
      <c r="D76" s="3"/>
      <c r="E76" s="3"/>
      <c r="F76" s="3"/>
    </row>
    <row r="77" spans="2:7" x14ac:dyDescent="0.25">
      <c r="B77" s="3"/>
      <c r="C77" s="3"/>
      <c r="D77" s="3"/>
      <c r="E77" s="3"/>
      <c r="F77" s="3"/>
    </row>
    <row r="78" spans="2:7" x14ac:dyDescent="0.25">
      <c r="B78" s="3"/>
      <c r="C78" s="3"/>
      <c r="D78" s="3"/>
      <c r="E78" s="3"/>
      <c r="F78" s="3"/>
    </row>
    <row r="79" spans="2:7" x14ac:dyDescent="0.25">
      <c r="B79" s="3"/>
      <c r="C79" s="3"/>
      <c r="D79" s="3"/>
      <c r="E79" s="3"/>
      <c r="F79" s="3"/>
    </row>
    <row r="80" spans="2:7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</sheetData>
  <sortState ref="B5:H35">
    <sortCondition ref="C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7"/>
  <sheetViews>
    <sheetView tabSelected="1" workbookViewId="0">
      <selection activeCell="D7" sqref="D7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5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0">
        <v>233</v>
      </c>
      <c r="C6" s="9">
        <v>42348</v>
      </c>
      <c r="D6" s="9">
        <v>42349</v>
      </c>
      <c r="E6" s="10">
        <v>20</v>
      </c>
      <c r="F6" s="10">
        <f>E6-30</f>
        <v>-10</v>
      </c>
      <c r="G6" s="21">
        <v>19.989999999999998</v>
      </c>
      <c r="H6" s="21">
        <f>G6*F6</f>
        <v>-199.89999999999998</v>
      </c>
    </row>
    <row r="7" spans="2:8" x14ac:dyDescent="0.25">
      <c r="B7" s="3">
        <v>234</v>
      </c>
      <c r="C7" s="4">
        <v>42359</v>
      </c>
      <c r="D7" s="9">
        <v>42360</v>
      </c>
      <c r="E7" s="10">
        <v>9</v>
      </c>
      <c r="F7" s="10">
        <f t="shared" ref="F7:F17" si="0">E7-30</f>
        <v>-21</v>
      </c>
      <c r="G7" s="21">
        <v>36.26</v>
      </c>
      <c r="H7" s="21">
        <f t="shared" ref="H7:H17" si="1">G7*F7</f>
        <v>-761.45999999999992</v>
      </c>
    </row>
    <row r="8" spans="2:8" x14ac:dyDescent="0.25">
      <c r="B8" s="3">
        <v>235</v>
      </c>
      <c r="C8" s="4">
        <v>42367</v>
      </c>
      <c r="D8" s="9">
        <v>42368</v>
      </c>
      <c r="E8" s="10">
        <v>1</v>
      </c>
      <c r="F8" s="10">
        <f t="shared" si="0"/>
        <v>-29</v>
      </c>
      <c r="G8" s="21">
        <v>4906.55</v>
      </c>
      <c r="H8" s="21">
        <f t="shared" si="1"/>
        <v>-142289.95000000001</v>
      </c>
    </row>
    <row r="9" spans="2:8" x14ac:dyDescent="0.25">
      <c r="B9" s="1">
        <v>236</v>
      </c>
      <c r="C9" s="14">
        <v>42368</v>
      </c>
      <c r="D9" s="14">
        <v>42369</v>
      </c>
      <c r="E9" s="1">
        <v>0</v>
      </c>
      <c r="F9" s="10">
        <f t="shared" si="0"/>
        <v>-30</v>
      </c>
      <c r="G9" s="21">
        <v>1228.1500000000001</v>
      </c>
      <c r="H9" s="21">
        <f t="shared" si="1"/>
        <v>-36844.5</v>
      </c>
    </row>
    <row r="10" spans="2:8" x14ac:dyDescent="0.25">
      <c r="B10" s="1">
        <v>237</v>
      </c>
      <c r="C10" s="14">
        <v>42369</v>
      </c>
      <c r="D10" s="14">
        <v>42369</v>
      </c>
      <c r="E10" s="1">
        <v>0</v>
      </c>
      <c r="F10" s="10">
        <f t="shared" si="0"/>
        <v>-30</v>
      </c>
      <c r="G10" s="21">
        <v>1363.27</v>
      </c>
      <c r="H10" s="21">
        <f t="shared" si="1"/>
        <v>-40898.1</v>
      </c>
    </row>
    <row r="11" spans="2:8" x14ac:dyDescent="0.25">
      <c r="B11" s="1">
        <v>238</v>
      </c>
      <c r="C11" s="14">
        <v>42369</v>
      </c>
      <c r="D11" s="14">
        <v>42369</v>
      </c>
      <c r="E11" s="1">
        <v>0</v>
      </c>
      <c r="F11" s="10">
        <f t="shared" si="0"/>
        <v>-30</v>
      </c>
      <c r="G11" s="21">
        <v>6639.52</v>
      </c>
      <c r="H11" s="21">
        <f t="shared" si="1"/>
        <v>-199185.6</v>
      </c>
    </row>
    <row r="12" spans="2:8" x14ac:dyDescent="0.25">
      <c r="B12" s="1">
        <v>239</v>
      </c>
      <c r="C12" s="14">
        <v>42369</v>
      </c>
      <c r="D12" s="14">
        <v>42369</v>
      </c>
      <c r="E12" s="1">
        <v>0</v>
      </c>
      <c r="F12" s="10">
        <f t="shared" si="0"/>
        <v>-30</v>
      </c>
      <c r="G12" s="21">
        <v>99</v>
      </c>
      <c r="H12" s="21">
        <f t="shared" si="1"/>
        <v>-2970</v>
      </c>
    </row>
    <row r="13" spans="2:8" x14ac:dyDescent="0.25">
      <c r="B13" s="1">
        <v>247</v>
      </c>
      <c r="C13" s="14">
        <v>42368</v>
      </c>
      <c r="D13" s="14">
        <v>42369</v>
      </c>
      <c r="E13" s="1">
        <v>1</v>
      </c>
      <c r="F13" s="10">
        <f t="shared" si="0"/>
        <v>-29</v>
      </c>
      <c r="G13" s="21">
        <v>257</v>
      </c>
      <c r="H13" s="21">
        <f t="shared" si="1"/>
        <v>-7453</v>
      </c>
    </row>
    <row r="14" spans="2:8" x14ac:dyDescent="0.25">
      <c r="B14" s="1">
        <v>251</v>
      </c>
      <c r="C14" s="14">
        <v>42369</v>
      </c>
      <c r="D14" s="14">
        <v>42369</v>
      </c>
      <c r="E14" s="1">
        <v>0</v>
      </c>
      <c r="F14" s="1">
        <f t="shared" si="0"/>
        <v>-30</v>
      </c>
      <c r="G14" s="19">
        <v>1240.1199999999999</v>
      </c>
      <c r="H14" s="21">
        <f t="shared" si="1"/>
        <v>-37203.599999999999</v>
      </c>
    </row>
    <row r="15" spans="2:8" x14ac:dyDescent="0.25">
      <c r="B15" s="1">
        <v>252</v>
      </c>
      <c r="C15" s="14">
        <v>42367</v>
      </c>
      <c r="D15" s="14">
        <v>42368</v>
      </c>
      <c r="E15" s="1">
        <v>1</v>
      </c>
      <c r="F15" s="1">
        <f t="shared" si="0"/>
        <v>-29</v>
      </c>
      <c r="G15" s="19">
        <v>2862</v>
      </c>
      <c r="H15" s="21">
        <f t="shared" si="1"/>
        <v>-82998</v>
      </c>
    </row>
    <row r="16" spans="2:8" x14ac:dyDescent="0.25">
      <c r="B16" s="1">
        <v>263</v>
      </c>
      <c r="C16" s="14">
        <v>42369</v>
      </c>
      <c r="D16" s="14">
        <v>42369</v>
      </c>
      <c r="E16" s="1">
        <v>0</v>
      </c>
      <c r="F16" s="1">
        <f t="shared" si="0"/>
        <v>-30</v>
      </c>
      <c r="G16" s="19">
        <v>3932.5</v>
      </c>
      <c r="H16" s="21">
        <f t="shared" si="1"/>
        <v>-117975</v>
      </c>
    </row>
    <row r="17" spans="2:8" x14ac:dyDescent="0.25">
      <c r="B17" s="1">
        <v>266</v>
      </c>
      <c r="C17" s="14">
        <v>42340</v>
      </c>
      <c r="D17" s="14">
        <v>42341</v>
      </c>
      <c r="E17" s="1">
        <v>28</v>
      </c>
      <c r="F17" s="1">
        <f t="shared" si="0"/>
        <v>-2</v>
      </c>
      <c r="G17" s="19">
        <v>90</v>
      </c>
      <c r="H17" s="21">
        <f t="shared" si="1"/>
        <v>-180</v>
      </c>
    </row>
    <row r="19" spans="2:8" x14ac:dyDescent="0.25">
      <c r="F19" s="7" t="s">
        <v>11</v>
      </c>
      <c r="G19" s="8">
        <f>SUM(G6:G17)</f>
        <v>22674.36</v>
      </c>
    </row>
    <row r="21" spans="2:8" x14ac:dyDescent="0.25">
      <c r="B21" s="3"/>
      <c r="C21" s="4"/>
      <c r="D21" s="9"/>
      <c r="E21" s="10"/>
      <c r="G21" s="7" t="s">
        <v>11</v>
      </c>
      <c r="H21" s="18">
        <f>SUM(H6:H17)</f>
        <v>-668959.11</v>
      </c>
    </row>
    <row r="22" spans="2:8" x14ac:dyDescent="0.25">
      <c r="B22" s="3"/>
      <c r="C22" s="4"/>
      <c r="D22" s="9"/>
      <c r="E22" s="10"/>
    </row>
    <row r="23" spans="2:8" x14ac:dyDescent="0.25">
      <c r="B23" s="3"/>
      <c r="C23" s="4"/>
      <c r="D23" s="4"/>
      <c r="E23" s="10"/>
      <c r="F23" s="11" t="s">
        <v>12</v>
      </c>
      <c r="G23" s="11"/>
      <c r="H23" s="16">
        <f>H21/G19</f>
        <v>-29.502888284388181</v>
      </c>
    </row>
    <row r="24" spans="2:8" x14ac:dyDescent="0.25">
      <c r="C24" s="14"/>
      <c r="D24" s="14"/>
      <c r="F24" s="10"/>
      <c r="H24" s="17"/>
    </row>
    <row r="25" spans="2:8" x14ac:dyDescent="0.25">
      <c r="B25" s="3"/>
      <c r="C25" s="4"/>
      <c r="D25" s="12" t="s">
        <v>13</v>
      </c>
      <c r="E25" s="3"/>
      <c r="F25" s="3"/>
      <c r="G25" s="5"/>
      <c r="H25" s="17"/>
    </row>
    <row r="26" spans="2:8" x14ac:dyDescent="0.25">
      <c r="C26" s="14"/>
      <c r="D26" s="14"/>
      <c r="F26" s="10"/>
      <c r="H26" s="17"/>
    </row>
    <row r="27" spans="2:8" x14ac:dyDescent="0.25">
      <c r="H27" s="17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workbookViewId="0">
      <selection activeCell="C15" sqref="C15"/>
    </sheetView>
  </sheetViews>
  <sheetFormatPr baseColWidth="10" defaultRowHeight="15" x14ac:dyDescent="0.25"/>
  <sheetData>
    <row r="6" spans="3:3" ht="15.75" x14ac:dyDescent="0.25">
      <c r="C6" s="6" t="s">
        <v>10</v>
      </c>
    </row>
    <row r="8" spans="3:3" ht="15.75" thickBot="1" x14ac:dyDescent="0.3"/>
    <row r="9" spans="3:3" ht="15.75" thickBot="1" x14ac:dyDescent="0.3">
      <c r="C9" s="20">
        <f>((-25.28*-2250982.63)+0)/((-2250982.63+(-668959.11)))</f>
        <v>-19.488348040259186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2015-08-04T11:02:11Z</cp:lastPrinted>
  <dcterms:created xsi:type="dcterms:W3CDTF">2014-10-17T10:33:16Z</dcterms:created>
  <dcterms:modified xsi:type="dcterms:W3CDTF">2016-01-15T12:01:00Z</dcterms:modified>
</cp:coreProperties>
</file>